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455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D19" i="1"/>
  <c r="J19" i="1" s="1"/>
  <c r="K19" i="1" s="1"/>
  <c r="H18" i="1"/>
  <c r="D18" i="1"/>
  <c r="J18" i="1" s="1"/>
  <c r="K18" i="1" s="1"/>
  <c r="H14" i="1"/>
  <c r="D14" i="1"/>
  <c r="J14" i="1" s="1"/>
  <c r="K14" i="1" s="1"/>
  <c r="H13" i="1"/>
  <c r="D13" i="1"/>
  <c r="J13" i="1" s="1"/>
  <c r="K13" i="1" s="1"/>
  <c r="H9" i="1"/>
  <c r="D9" i="1"/>
  <c r="J9" i="1" s="1"/>
  <c r="K9" i="1" s="1"/>
  <c r="H8" i="1"/>
  <c r="D8" i="1"/>
  <c r="J8" i="1" s="1"/>
  <c r="K8" i="1" s="1"/>
</calcChain>
</file>

<file path=xl/sharedStrings.xml><?xml version="1.0" encoding="utf-8"?>
<sst xmlns="http://schemas.openxmlformats.org/spreadsheetml/2006/main" count="29" uniqueCount="12">
  <si>
    <t>Figure 1-figure supplement 2D</t>
  </si>
  <si>
    <t>PIKfyve is required for cell migration-Primary MEF</t>
  </si>
  <si>
    <t>Experiment 1</t>
  </si>
  <si>
    <r>
      <t>0 h wound area-</t>
    </r>
    <r>
      <rPr>
        <sz val="11"/>
        <color theme="1"/>
        <rFont val="Calibri"/>
        <family val="2"/>
      </rPr>
      <t>µm2</t>
    </r>
  </si>
  <si>
    <t>Average</t>
  </si>
  <si>
    <r>
      <t>12 h wound area-</t>
    </r>
    <r>
      <rPr>
        <sz val="11"/>
        <color theme="1"/>
        <rFont val="Calibri"/>
        <family val="2"/>
      </rPr>
      <t>µm2</t>
    </r>
  </si>
  <si>
    <t>Wound closure-µm2</t>
  </si>
  <si>
    <t>% wound healing</t>
  </si>
  <si>
    <t>Wild-type</t>
  </si>
  <si>
    <r>
      <t xml:space="preserve">PIKfyve </t>
    </r>
    <r>
      <rPr>
        <sz val="11"/>
        <color theme="1"/>
        <rFont val="Calibri"/>
        <family val="2"/>
      </rPr>
      <t>β-geo/ β-geo</t>
    </r>
  </si>
  <si>
    <t>Experiment 2</t>
  </si>
  <si>
    <t>Experiment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</si>
</sst>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sqref="A1:XFD1048576"/>
    </sheetView>
  </sheetViews>
  <sheetFormatPr defaultRowHeight="15" x14ac:dyDescent="0.25"/>
  <cols>
    <col min="1" max="1" width="23.7109375" customWidth="1"/>
    <col min="2" max="2" width="12.7109375" customWidth="1"/>
    <col min="3" max="3" width="13.140625" customWidth="1"/>
    <col min="6" max="6" width="12.28515625" customWidth="1"/>
    <col min="7" max="7" width="13.85546875" customWidth="1"/>
    <col min="10" max="10" width="17.42578125" customWidth="1"/>
    <col min="11" max="11" width="20.5703125" customWidth="1"/>
  </cols>
  <sheetData>
    <row r="1" spans="1:11" x14ac:dyDescent="0.25">
      <c r="A1" t="s">
        <v>0</v>
      </c>
    </row>
    <row r="3" spans="1:11" ht="15.75" x14ac:dyDescent="0.25">
      <c r="A3" s="1" t="s">
        <v>1</v>
      </c>
    </row>
    <row r="7" spans="1:11" x14ac:dyDescent="0.25">
      <c r="A7" t="s">
        <v>2</v>
      </c>
      <c r="B7" s="2" t="s">
        <v>3</v>
      </c>
      <c r="C7" s="2"/>
      <c r="D7" t="s">
        <v>4</v>
      </c>
      <c r="F7" s="2" t="s">
        <v>5</v>
      </c>
      <c r="G7" s="2"/>
      <c r="H7" t="s">
        <v>4</v>
      </c>
      <c r="J7" t="s">
        <v>6</v>
      </c>
      <c r="K7" t="s">
        <v>7</v>
      </c>
    </row>
    <row r="8" spans="1:11" x14ac:dyDescent="0.25">
      <c r="A8" s="3" t="s">
        <v>8</v>
      </c>
      <c r="B8">
        <v>229274.29</v>
      </c>
      <c r="C8">
        <v>235780.505</v>
      </c>
      <c r="D8">
        <f>AVERAGE(B8:C8)</f>
        <v>232527.39750000002</v>
      </c>
      <c r="F8">
        <v>66042.721000000005</v>
      </c>
      <c r="G8">
        <v>62859.296999999999</v>
      </c>
      <c r="H8">
        <f>AVERAGE(F8:G8)</f>
        <v>64451.009000000005</v>
      </c>
      <c r="J8">
        <f>D8-H8</f>
        <v>168076.3885</v>
      </c>
      <c r="K8">
        <f>J8/D8*100</f>
        <v>72.282402119948031</v>
      </c>
    </row>
    <row r="9" spans="1:11" x14ac:dyDescent="0.25">
      <c r="A9" s="3" t="s">
        <v>9</v>
      </c>
      <c r="B9">
        <v>344865.58799999999</v>
      </c>
      <c r="C9">
        <v>340700.76199999999</v>
      </c>
      <c r="D9">
        <f t="shared" ref="D9:D19" si="0">AVERAGE(B9:C9)</f>
        <v>342783.17499999999</v>
      </c>
      <c r="F9">
        <v>214901.45800000001</v>
      </c>
      <c r="G9">
        <v>195205.58600000001</v>
      </c>
      <c r="H9">
        <f t="shared" ref="H9:H19" si="1">AVERAGE(F9:G9)</f>
        <v>205053.522</v>
      </c>
      <c r="J9">
        <f t="shared" ref="J9:J19" si="2">D9-H9</f>
        <v>137729.65299999999</v>
      </c>
      <c r="K9">
        <f t="shared" ref="K9:K19" si="3">J9/D9*100</f>
        <v>40.179817168681048</v>
      </c>
    </row>
    <row r="12" spans="1:11" x14ac:dyDescent="0.25">
      <c r="A12" t="s">
        <v>10</v>
      </c>
      <c r="B12" s="2" t="s">
        <v>3</v>
      </c>
      <c r="C12" s="2"/>
      <c r="D12" t="s">
        <v>4</v>
      </c>
      <c r="F12" s="2" t="s">
        <v>5</v>
      </c>
      <c r="G12" s="2"/>
      <c r="H12" t="s">
        <v>4</v>
      </c>
      <c r="J12" t="s">
        <v>6</v>
      </c>
      <c r="K12" t="s">
        <v>7</v>
      </c>
    </row>
    <row r="13" spans="1:11" x14ac:dyDescent="0.25">
      <c r="A13" s="3" t="s">
        <v>8</v>
      </c>
      <c r="B13">
        <v>293659.56699999998</v>
      </c>
      <c r="C13">
        <v>297113.82199999999</v>
      </c>
      <c r="D13">
        <f t="shared" si="0"/>
        <v>295386.69449999998</v>
      </c>
      <c r="F13">
        <v>108203.526</v>
      </c>
      <c r="G13">
        <v>160365.15700000001</v>
      </c>
      <c r="H13">
        <f t="shared" si="1"/>
        <v>134284.34150000001</v>
      </c>
      <c r="J13">
        <f t="shared" si="2"/>
        <v>161102.35299999997</v>
      </c>
      <c r="K13">
        <f t="shared" si="3"/>
        <v>54.539475203071476</v>
      </c>
    </row>
    <row r="14" spans="1:11" x14ac:dyDescent="0.25">
      <c r="A14" s="3" t="s">
        <v>9</v>
      </c>
      <c r="B14">
        <v>325655.217</v>
      </c>
      <c r="C14">
        <v>329809.64299999998</v>
      </c>
      <c r="D14">
        <f t="shared" si="0"/>
        <v>327732.43</v>
      </c>
      <c r="F14">
        <v>228983.07199999999</v>
      </c>
      <c r="G14">
        <v>223212.80499999999</v>
      </c>
      <c r="H14">
        <f t="shared" si="1"/>
        <v>226097.93849999999</v>
      </c>
      <c r="J14">
        <f t="shared" si="2"/>
        <v>101634.4915</v>
      </c>
      <c r="K14">
        <f t="shared" si="3"/>
        <v>31.011423404147099</v>
      </c>
    </row>
    <row r="17" spans="1:11" x14ac:dyDescent="0.25">
      <c r="A17" t="s">
        <v>11</v>
      </c>
      <c r="B17" s="2" t="s">
        <v>3</v>
      </c>
      <c r="C17" s="2"/>
      <c r="D17" t="s">
        <v>4</v>
      </c>
      <c r="F17" s="2" t="s">
        <v>5</v>
      </c>
      <c r="G17" s="2"/>
      <c r="H17" t="s">
        <v>4</v>
      </c>
      <c r="J17" t="s">
        <v>6</v>
      </c>
      <c r="K17" t="s">
        <v>7</v>
      </c>
    </row>
    <row r="18" spans="1:11" x14ac:dyDescent="0.25">
      <c r="A18" s="3" t="s">
        <v>8</v>
      </c>
      <c r="B18">
        <v>262929.88</v>
      </c>
      <c r="C18">
        <v>265756.77</v>
      </c>
      <c r="D18">
        <f t="shared" si="0"/>
        <v>264343.32500000001</v>
      </c>
      <c r="F18">
        <v>58476.474000000002</v>
      </c>
      <c r="G18">
        <v>78377.861999999994</v>
      </c>
      <c r="H18">
        <f t="shared" si="1"/>
        <v>68427.168000000005</v>
      </c>
      <c r="J18">
        <f t="shared" si="2"/>
        <v>195916.15700000001</v>
      </c>
      <c r="K18">
        <f t="shared" si="3"/>
        <v>74.114281871880067</v>
      </c>
    </row>
    <row r="19" spans="1:11" x14ac:dyDescent="0.25">
      <c r="A19" s="3" t="s">
        <v>9</v>
      </c>
      <c r="B19">
        <v>285218.42</v>
      </c>
      <c r="C19">
        <v>277296.88699999999</v>
      </c>
      <c r="D19">
        <f t="shared" si="0"/>
        <v>281257.65350000001</v>
      </c>
      <c r="F19">
        <v>183943.79</v>
      </c>
      <c r="G19">
        <v>149935.826</v>
      </c>
      <c r="H19">
        <f t="shared" si="1"/>
        <v>166939.80800000002</v>
      </c>
      <c r="J19">
        <f t="shared" si="2"/>
        <v>114317.8455</v>
      </c>
      <c r="K19">
        <f t="shared" si="3"/>
        <v>40.645239010358161</v>
      </c>
    </row>
  </sheetData>
  <mergeCells count="6">
    <mergeCell ref="B7:C7"/>
    <mergeCell ref="F7:G7"/>
    <mergeCell ref="B12:C12"/>
    <mergeCell ref="F12:G12"/>
    <mergeCell ref="B17:C17"/>
    <mergeCell ref="F17:G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2021-11-17T23:45:22Z</dcterms:modified>
</cp:coreProperties>
</file>